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3.-Edos. Financ. 3er. Trim-2023\Edos. Financ. 3er. Trim.-2023 (PUBLICACION)\"/>
    </mc:Choice>
  </mc:AlternateContent>
  <xr:revisionPtr revIDLastSave="0" documentId="13_ncr:1_{BA37CB3F-643B-4EE7-B8A0-B0A96F0BDFF8}" xr6:coauthVersionLast="47" xr6:coauthVersionMax="47" xr10:uidLastSave="{00000000-0000-0000-0000-000000000000}"/>
  <bookViews>
    <workbookView xWindow="-108" yWindow="-108" windowWidth="23256" windowHeight="12576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4" l="1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64" i="4"/>
  <c r="E64" i="4"/>
  <c r="C64" i="4"/>
  <c r="D63" i="4"/>
  <c r="G63" i="4" s="1"/>
  <c r="D62" i="4"/>
  <c r="G62" i="4" s="1"/>
  <c r="D61" i="4"/>
  <c r="G61" i="4" s="1"/>
  <c r="D60" i="4"/>
  <c r="G60" i="4" s="1"/>
  <c r="D59" i="4"/>
  <c r="G59" i="4" s="1"/>
  <c r="D58" i="4"/>
  <c r="G58" i="4" s="1"/>
  <c r="D57" i="4"/>
  <c r="G57" i="4" s="1"/>
  <c r="B64" i="4"/>
  <c r="F50" i="4"/>
  <c r="E50" i="4"/>
  <c r="D49" i="4"/>
  <c r="G49" i="4" s="1"/>
  <c r="D48" i="4"/>
  <c r="G48" i="4" s="1"/>
  <c r="D47" i="4"/>
  <c r="G47" i="4" s="1"/>
  <c r="D46" i="4"/>
  <c r="G46" i="4" s="1"/>
  <c r="C50" i="4"/>
  <c r="B50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9" i="4"/>
  <c r="E39" i="4"/>
  <c r="C39" i="4"/>
  <c r="B39" i="4"/>
  <c r="G50" i="4" l="1"/>
  <c r="G64" i="4"/>
  <c r="D50" i="4"/>
  <c r="D64" i="4"/>
  <c r="G39" i="4"/>
  <c r="D39" i="4"/>
</calcChain>
</file>

<file path=xl/sharedStrings.xml><?xml version="1.0" encoding="utf-8"?>
<sst xmlns="http://schemas.openxmlformats.org/spreadsheetml/2006/main" count="80" uniqueCount="58">
  <si>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</si>
  <si>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</si>
  <si>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</si>
  <si>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</si>
  <si>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</si>
  <si>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</si>
  <si>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</si>
  <si>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</si>
  <si>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</si>
  <si>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</si>
  <si>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</si>
  <si>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</si>
  <si>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</si>
  <si>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</si>
  <si>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</si>
  <si>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</si>
  <si>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</si>
  <si>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</si>
  <si>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</si>
  <si>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</si>
  <si>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</si>
  <si>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</si>
  <si>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Entidades Paraestatales Financieras No Monetarias con Participación Estatal Mayoritaria</t>
  </si>
  <si>
    <t>31111M260010000 H. AYUNTAMIENTO</t>
  </si>
  <si>
    <t>31111M260020000 PRESIDENCIA MUNICIPAL</t>
  </si>
  <si>
    <t>31111M260030100 SECRETARIA DEL H. AYUNTA</t>
  </si>
  <si>
    <t>31111M260030200 DIRECCION DE FISCALIZACI</t>
  </si>
  <si>
    <t>31111M260030300 DIRECCION DE PROTECCION</t>
  </si>
  <si>
    <t>31111M260040000 JUZGADO MUNICIPAL</t>
  </si>
  <si>
    <t>31111M260050000 TESORERIA MUNICIPAL</t>
  </si>
  <si>
    <t>31111M260060000 CONTRALORIA MUNICIPAL</t>
  </si>
  <si>
    <t>31111M260070000 DIRECCION GENERAL DE SEG</t>
  </si>
  <si>
    <t>31111M260080000 DIR GENERAL DE DESARROLL</t>
  </si>
  <si>
    <t>31111M260090100 DIR GRAL BIENESTAR Y DES</t>
  </si>
  <si>
    <t>31111M260090200 DIR DE LA COMISION MUNIC</t>
  </si>
  <si>
    <t>31111M260100100 DIR GRAL SERVICIOS PUBLI</t>
  </si>
  <si>
    <t>31111M260100200 DIRECCION DE RASTRO MUNI</t>
  </si>
  <si>
    <t>31111M260100300 DIRECCION DE SERVICIO LI</t>
  </si>
  <si>
    <t>31111M260100400 DIRECCION DE ALUMBRADO P</t>
  </si>
  <si>
    <t>31111M260100500 JEFATURA DE PANTEONES</t>
  </si>
  <si>
    <t>31111M260110000 DIRECCION GENERAL DE OBR</t>
  </si>
  <si>
    <t>31111M260120100 OFICIALIA MAYOR</t>
  </si>
  <si>
    <t>31111M260120201 DIRECCION DE RECURSOS MA</t>
  </si>
  <si>
    <t>31111M260120202 JEFATURA DE CONTROL VEHI</t>
  </si>
  <si>
    <t>31111M260120203 JEFATURA DE TALLER MUNIC</t>
  </si>
  <si>
    <t>31111M260120204 JEFATURA DE MANTENIMIENT</t>
  </si>
  <si>
    <t>31111M260120300 DIR TECNOLOGIA DE LA INF</t>
  </si>
  <si>
    <t>31111M260120400 DIR RECURSOS HUMANOS</t>
  </si>
  <si>
    <t>31111M260130000 DIRECCION GENERAL DE COM</t>
  </si>
  <si>
    <t>31111M260140000 DIRECCION GENERAL DE MOV</t>
  </si>
  <si>
    <t>31111M260150000 DIR GRAL DE ORDENAMIENTO</t>
  </si>
  <si>
    <t>31111M260900100 DESARROLLO INTEGRAL DE L</t>
  </si>
  <si>
    <t>31111M260900200 INT SALMAN PRA PERSONAS</t>
  </si>
  <si>
    <t>31111M260900300 INSTITUTO MUNICIPAL DE P</t>
  </si>
  <si>
    <t>31111M260900400 INSTITUTO DE LA MUJER</t>
  </si>
  <si>
    <t>Municipio de Salamanca, Guanajuato.
Estado Analítico del Ejercicio del Presupuesto de Egresos
Clasificación Administrativa
Del 1 de Enero al 30 de Septiembre de 2023</t>
  </si>
  <si>
    <t>Municipio de Salamanca, Guanajuato.
Estado Analítico del Ejercicio del Presupuesto de Egresos
Clasificación Administrativa (Poderes)
Del 1 de Enero al 30 de Septiembre de 2023</t>
  </si>
  <si>
    <t>Municipio de Salamanca, Guanajuato.
Estado Analítico del Ejercicio del Presupuesto de Egresos
Clasificación Administrativa (Sector Paraestatal)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</si>
</sst>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10" xfId="0" applyNumberFormat="1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4" fontId="6" fillId="0" borderId="4" xfId="0" applyNumberFormat="1" applyFont="1" applyBorder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2" borderId="4" xfId="9" applyFont="1" applyFill="1" applyBorder="1" applyAlignment="1">
      <alignment horizontal="center" vertical="center" wrapText="1"/>
    </xf>
    <xf numFmtId="4" fontId="1" fillId="0" borderId="10" xfId="0" applyNumberFormat="1" applyFont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4" fontId="7" fillId="0" borderId="4" xfId="0" applyNumberFormat="1" applyFont="1" applyBorder="1" applyProtection="1">
      <protection locked="0"/>
    </xf>
    <xf numFmtId="0" fontId="1" fillId="0" borderId="1" xfId="9" applyFont="1" applyBorder="1" applyAlignment="1">
      <alignment horizontal="left" vertical="center" indent="1"/>
    </xf>
    <xf numFmtId="4" fontId="1" fillId="0" borderId="8" xfId="9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left" inden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2390775</xdr:colOff>
      <xdr:row>69</xdr:row>
      <xdr:rowOff>133350</xdr:rowOff>
    </xdr:from>
    <xdr:to>
      <xdr:col>4</xdr:col>
      <xdr:colOff>209550</xdr:colOff>
      <xdr:row>73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8194B4-3C15-4DF3-888D-1A0FF10BE4E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390775" y="11591925"/>
          <a:ext cx="5562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showGridLines="0" tabSelected="1" workbookViewId="0">
      <selection activeCell="A67" sqref="A67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62.25" customHeight="1" x14ac:dyDescent="0.2">
      <c r="A1" s="19" t="s">
        <v>55</v>
      </c>
      <c r="B1" s="17"/>
      <c r="C1" s="17"/>
      <c r="D1" s="17"/>
      <c r="E1" s="17"/>
      <c r="F1" s="17"/>
      <c r="G1" s="18"/>
    </row>
    <row r="2" spans="1:7" ht="13.2" x14ac:dyDescent="0.2">
      <c r="A2" s="22" t="s">
        <v>10</v>
      </c>
      <c r="B2" s="19" t="s">
        <v>16</v>
      </c>
      <c r="C2" s="17"/>
      <c r="D2" s="17"/>
      <c r="E2" s="17"/>
      <c r="F2" s="18"/>
      <c r="G2" s="20" t="s">
        <v>15</v>
      </c>
    </row>
    <row r="3" spans="1:7" ht="24.9" customHeight="1" x14ac:dyDescent="0.2">
      <c r="A3" s="23"/>
      <c r="B3" s="9" t="s">
        <v>11</v>
      </c>
      <c r="C3" s="9" t="s">
        <v>17</v>
      </c>
      <c r="D3" s="9" t="s">
        <v>12</v>
      </c>
      <c r="E3" s="9" t="s">
        <v>13</v>
      </c>
      <c r="F3" s="9" t="s">
        <v>14</v>
      </c>
      <c r="G3" s="21"/>
    </row>
    <row r="4" spans="1:7" ht="13.2" x14ac:dyDescent="0.2">
      <c r="A4" s="24"/>
      <c r="B4" s="10">
        <v>1</v>
      </c>
      <c r="C4" s="10">
        <v>2</v>
      </c>
      <c r="D4" s="10" t="s">
        <v>18</v>
      </c>
      <c r="E4" s="10">
        <v>4</v>
      </c>
      <c r="F4" s="10">
        <v>5</v>
      </c>
      <c r="G4" s="10" t="s">
        <v>19</v>
      </c>
    </row>
    <row r="5" spans="1:7" ht="13.2" x14ac:dyDescent="0.2">
      <c r="A5" s="14"/>
      <c r="B5" s="15"/>
      <c r="C5" s="15"/>
      <c r="D5" s="15"/>
      <c r="E5" s="15"/>
      <c r="F5" s="15"/>
      <c r="G5" s="15"/>
    </row>
    <row r="6" spans="1:7" ht="13.2" x14ac:dyDescent="0.25">
      <c r="A6" s="16" t="s">
        <v>23</v>
      </c>
      <c r="B6" s="11">
        <v>16057703.449999999</v>
      </c>
      <c r="C6" s="11">
        <v>0</v>
      </c>
      <c r="D6" s="11">
        <f>B6+C6</f>
        <v>16057703.449999999</v>
      </c>
      <c r="E6" s="11">
        <v>10322610.369999999</v>
      </c>
      <c r="F6" s="11">
        <v>10286456.539999999</v>
      </c>
      <c r="G6" s="11">
        <f>D6-E6</f>
        <v>5735093.0800000001</v>
      </c>
    </row>
    <row r="7" spans="1:7" ht="13.2" x14ac:dyDescent="0.25">
      <c r="A7" s="16" t="s">
        <v>24</v>
      </c>
      <c r="B7" s="11">
        <v>27749063.43</v>
      </c>
      <c r="C7" s="11">
        <v>27683880.390000001</v>
      </c>
      <c r="D7" s="11">
        <f t="shared" ref="D7:D12" si="0">B7+C7</f>
        <v>55432943.82</v>
      </c>
      <c r="E7" s="11">
        <v>15581647.84</v>
      </c>
      <c r="F7" s="11">
        <v>15242699.199999999</v>
      </c>
      <c r="G7" s="11">
        <f t="shared" ref="G7:G12" si="1">D7-E7</f>
        <v>39851295.980000004</v>
      </c>
    </row>
    <row r="8" spans="1:7" ht="13.2" x14ac:dyDescent="0.25">
      <c r="A8" s="16" t="s">
        <v>25</v>
      </c>
      <c r="B8" s="11">
        <v>18438068.059999999</v>
      </c>
      <c r="C8" s="11">
        <v>0</v>
      </c>
      <c r="D8" s="11">
        <f t="shared" si="0"/>
        <v>18438068.059999999</v>
      </c>
      <c r="E8" s="11">
        <v>9523266.2100000009</v>
      </c>
      <c r="F8" s="11">
        <v>9279113.6699999999</v>
      </c>
      <c r="G8" s="11">
        <f t="shared" si="1"/>
        <v>8914801.8499999978</v>
      </c>
    </row>
    <row r="9" spans="1:7" ht="13.2" x14ac:dyDescent="0.25">
      <c r="A9" s="16" t="s">
        <v>26</v>
      </c>
      <c r="B9" s="11">
        <v>7505905.4100000001</v>
      </c>
      <c r="C9" s="11">
        <v>70000</v>
      </c>
      <c r="D9" s="11">
        <f t="shared" si="0"/>
        <v>7575905.4100000001</v>
      </c>
      <c r="E9" s="11">
        <v>4149280.28</v>
      </c>
      <c r="F9" s="11">
        <v>4005260.72</v>
      </c>
      <c r="G9" s="11">
        <f t="shared" si="1"/>
        <v>3426625.1300000004</v>
      </c>
    </row>
    <row r="10" spans="1:7" ht="13.2" x14ac:dyDescent="0.25">
      <c r="A10" s="16" t="s">
        <v>27</v>
      </c>
      <c r="B10" s="11">
        <v>15395495.27</v>
      </c>
      <c r="C10" s="11">
        <v>170000</v>
      </c>
      <c r="D10" s="11">
        <f t="shared" si="0"/>
        <v>15565495.27</v>
      </c>
      <c r="E10" s="11">
        <v>4349025.83</v>
      </c>
      <c r="F10" s="11">
        <v>4197308.55</v>
      </c>
      <c r="G10" s="11">
        <f t="shared" si="1"/>
        <v>11216469.439999999</v>
      </c>
    </row>
    <row r="11" spans="1:7" ht="13.2" x14ac:dyDescent="0.25">
      <c r="A11" s="16" t="s">
        <v>28</v>
      </c>
      <c r="B11" s="11">
        <v>891738.76</v>
      </c>
      <c r="C11" s="11">
        <v>0</v>
      </c>
      <c r="D11" s="11">
        <f t="shared" si="0"/>
        <v>891738.76</v>
      </c>
      <c r="E11" s="11">
        <v>544207.06999999995</v>
      </c>
      <c r="F11" s="11">
        <v>526493.06999999995</v>
      </c>
      <c r="G11" s="11">
        <f t="shared" si="1"/>
        <v>347531.69000000006</v>
      </c>
    </row>
    <row r="12" spans="1:7" ht="13.2" x14ac:dyDescent="0.25">
      <c r="A12" s="16" t="s">
        <v>29</v>
      </c>
      <c r="B12" s="11">
        <v>60950042.640000001</v>
      </c>
      <c r="C12" s="11">
        <v>51573260.950000003</v>
      </c>
      <c r="D12" s="11">
        <f t="shared" si="0"/>
        <v>112523303.59</v>
      </c>
      <c r="E12" s="11">
        <v>53809211.329999998</v>
      </c>
      <c r="F12" s="11">
        <v>47577980.18</v>
      </c>
      <c r="G12" s="11">
        <f t="shared" si="1"/>
        <v>58714092.260000005</v>
      </c>
    </row>
    <row r="13" spans="1:7" ht="13.2" x14ac:dyDescent="0.25">
      <c r="A13" s="16" t="s">
        <v>30</v>
      </c>
      <c r="B13" s="11">
        <v>4273598.8</v>
      </c>
      <c r="C13" s="11">
        <v>0</v>
      </c>
      <c r="D13" s="11">
        <f t="shared" ref="D13" si="2">B13+C13</f>
        <v>4273598.8</v>
      </c>
      <c r="E13" s="11">
        <v>2778795.47</v>
      </c>
      <c r="F13" s="11">
        <v>2681508.87</v>
      </c>
      <c r="G13" s="11">
        <f t="shared" ref="G13" si="3">D13-E13</f>
        <v>1494803.3299999996</v>
      </c>
    </row>
    <row r="14" spans="1:7" ht="13.2" x14ac:dyDescent="0.25">
      <c r="A14" s="16" t="s">
        <v>31</v>
      </c>
      <c r="B14" s="11">
        <v>127598922.01000001</v>
      </c>
      <c r="C14" s="11">
        <v>16794675.210000001</v>
      </c>
      <c r="D14" s="11">
        <f t="shared" ref="D14" si="4">B14+C14</f>
        <v>144393597.22</v>
      </c>
      <c r="E14" s="11">
        <v>50946392</v>
      </c>
      <c r="F14" s="11">
        <v>49186055.850000001</v>
      </c>
      <c r="G14" s="11">
        <f t="shared" ref="G14" si="5">D14-E14</f>
        <v>93447205.219999999</v>
      </c>
    </row>
    <row r="15" spans="1:7" ht="13.2" x14ac:dyDescent="0.25">
      <c r="A15" s="16" t="s">
        <v>32</v>
      </c>
      <c r="B15" s="11">
        <v>13800998.869999999</v>
      </c>
      <c r="C15" s="11">
        <v>10773977.51</v>
      </c>
      <c r="D15" s="11">
        <f t="shared" ref="D15" si="6">B15+C15</f>
        <v>24574976.379999999</v>
      </c>
      <c r="E15" s="11">
        <v>5288040.0199999996</v>
      </c>
      <c r="F15" s="11">
        <v>5084375.55</v>
      </c>
      <c r="G15" s="11">
        <f t="shared" ref="G15" si="7">D15-E15</f>
        <v>19286936.359999999</v>
      </c>
    </row>
    <row r="16" spans="1:7" ht="13.2" x14ac:dyDescent="0.25">
      <c r="A16" s="16" t="s">
        <v>33</v>
      </c>
      <c r="B16" s="11">
        <v>40391014.829999998</v>
      </c>
      <c r="C16" s="11">
        <v>26506480.859999999</v>
      </c>
      <c r="D16" s="11">
        <f t="shared" ref="D16" si="8">B16+C16</f>
        <v>66897495.689999998</v>
      </c>
      <c r="E16" s="11">
        <v>22086876.300000001</v>
      </c>
      <c r="F16" s="11">
        <v>20709251.760000002</v>
      </c>
      <c r="G16" s="11">
        <f t="shared" ref="G16" si="9">D16-E16</f>
        <v>44810619.390000001</v>
      </c>
    </row>
    <row r="17" spans="1:7" ht="13.2" x14ac:dyDescent="0.25">
      <c r="A17" s="16" t="s">
        <v>34</v>
      </c>
      <c r="B17" s="11">
        <v>11463764.380000001</v>
      </c>
      <c r="C17" s="11">
        <v>1500000</v>
      </c>
      <c r="D17" s="11">
        <f t="shared" ref="D17" si="10">B17+C17</f>
        <v>12963764.380000001</v>
      </c>
      <c r="E17" s="11">
        <v>7273187.04</v>
      </c>
      <c r="F17" s="11">
        <v>6748463.6200000001</v>
      </c>
      <c r="G17" s="11">
        <f t="shared" ref="G17" si="11">D17-E17</f>
        <v>5690577.3400000008</v>
      </c>
    </row>
    <row r="18" spans="1:7" ht="13.2" x14ac:dyDescent="0.25">
      <c r="A18" s="16" t="s">
        <v>35</v>
      </c>
      <c r="B18" s="11">
        <v>56034606.340000004</v>
      </c>
      <c r="C18" s="11">
        <v>10424745.26</v>
      </c>
      <c r="D18" s="11">
        <f t="shared" ref="D18" si="12">B18+C18</f>
        <v>66459351.600000001</v>
      </c>
      <c r="E18" s="11">
        <v>25967202.940000001</v>
      </c>
      <c r="F18" s="11">
        <v>24688173.5</v>
      </c>
      <c r="G18" s="11">
        <f t="shared" ref="G18" si="13">D18-E18</f>
        <v>40492148.659999996</v>
      </c>
    </row>
    <row r="19" spans="1:7" ht="13.2" x14ac:dyDescent="0.25">
      <c r="A19" s="16" t="s">
        <v>36</v>
      </c>
      <c r="B19" s="11">
        <v>17491613.890000001</v>
      </c>
      <c r="C19" s="11">
        <v>30000</v>
      </c>
      <c r="D19" s="11">
        <f t="shared" ref="D19" si="14">B19+C19</f>
        <v>17521613.890000001</v>
      </c>
      <c r="E19" s="11">
        <v>10296491.529999999</v>
      </c>
      <c r="F19" s="11">
        <v>9861064.25</v>
      </c>
      <c r="G19" s="11">
        <f t="shared" ref="G19" si="15">D19-E19</f>
        <v>7225122.3600000013</v>
      </c>
    </row>
    <row r="20" spans="1:7" ht="13.2" x14ac:dyDescent="0.25">
      <c r="A20" s="16" t="s">
        <v>37</v>
      </c>
      <c r="B20" s="11">
        <v>35872150.140000001</v>
      </c>
      <c r="C20" s="11">
        <v>0</v>
      </c>
      <c r="D20" s="11">
        <f t="shared" ref="D20" si="16">B20+C20</f>
        <v>35872150.140000001</v>
      </c>
      <c r="E20" s="11">
        <v>13559152.029999999</v>
      </c>
      <c r="F20" s="11">
        <v>13290338.15</v>
      </c>
      <c r="G20" s="11">
        <f t="shared" ref="G20" si="17">D20-E20</f>
        <v>22312998.109999999</v>
      </c>
    </row>
    <row r="21" spans="1:7" ht="13.2" x14ac:dyDescent="0.25">
      <c r="A21" s="16" t="s">
        <v>38</v>
      </c>
      <c r="B21" s="11">
        <v>22912491.309999999</v>
      </c>
      <c r="C21" s="11">
        <v>21697599.800000001</v>
      </c>
      <c r="D21" s="11">
        <f t="shared" ref="D21" si="18">B21+C21</f>
        <v>44610091.109999999</v>
      </c>
      <c r="E21" s="11">
        <v>19347075.510000002</v>
      </c>
      <c r="F21" s="11">
        <v>18838429.010000002</v>
      </c>
      <c r="G21" s="11">
        <f t="shared" ref="G21" si="19">D21-E21</f>
        <v>25263015.599999998</v>
      </c>
    </row>
    <row r="22" spans="1:7" ht="13.2" x14ac:dyDescent="0.25">
      <c r="A22" s="16" t="s">
        <v>39</v>
      </c>
      <c r="B22" s="11">
        <v>8254880.5199999996</v>
      </c>
      <c r="C22" s="11">
        <v>-690000</v>
      </c>
      <c r="D22" s="11">
        <f t="shared" ref="D22" si="20">B22+C22</f>
        <v>7564880.5199999996</v>
      </c>
      <c r="E22" s="11">
        <v>2122767.33</v>
      </c>
      <c r="F22" s="11">
        <v>2043599.9</v>
      </c>
      <c r="G22" s="11">
        <f t="shared" ref="G22" si="21">D22-E22</f>
        <v>5442113.1899999995</v>
      </c>
    </row>
    <row r="23" spans="1:7" ht="13.2" x14ac:dyDescent="0.25">
      <c r="A23" s="16" t="s">
        <v>40</v>
      </c>
      <c r="B23" s="11">
        <v>110333830.22</v>
      </c>
      <c r="C23" s="11">
        <v>295659330.44</v>
      </c>
      <c r="D23" s="11">
        <f t="shared" ref="D23" si="22">B23+C23</f>
        <v>405993160.65999997</v>
      </c>
      <c r="E23" s="11">
        <v>138389153.11000001</v>
      </c>
      <c r="F23" s="11">
        <v>135362758.24000001</v>
      </c>
      <c r="G23" s="11">
        <f t="shared" ref="G23" si="23">D23-E23</f>
        <v>267604007.54999995</v>
      </c>
    </row>
    <row r="24" spans="1:7" ht="13.2" x14ac:dyDescent="0.25">
      <c r="A24" s="16" t="s">
        <v>41</v>
      </c>
      <c r="B24" s="11">
        <v>9431777.1199999992</v>
      </c>
      <c r="C24" s="11">
        <v>500000</v>
      </c>
      <c r="D24" s="11">
        <f t="shared" ref="D24" si="24">B24+C24</f>
        <v>9931777.1199999992</v>
      </c>
      <c r="E24" s="11">
        <v>4913161.12</v>
      </c>
      <c r="F24" s="11">
        <v>4733118.79</v>
      </c>
      <c r="G24" s="11">
        <f t="shared" ref="G24" si="25">D24-E24</f>
        <v>5018615.9999999991</v>
      </c>
    </row>
    <row r="25" spans="1:7" ht="13.2" x14ac:dyDescent="0.25">
      <c r="A25" s="16" t="s">
        <v>42</v>
      </c>
      <c r="B25" s="11">
        <v>14970246.380000001</v>
      </c>
      <c r="C25" s="11">
        <v>300000</v>
      </c>
      <c r="D25" s="11">
        <f t="shared" ref="D25" si="26">B25+C25</f>
        <v>15270246.380000001</v>
      </c>
      <c r="E25" s="11">
        <v>7839595.25</v>
      </c>
      <c r="F25" s="11">
        <v>6780648.3399999999</v>
      </c>
      <c r="G25" s="11">
        <f t="shared" ref="G25" si="27">D25-E25</f>
        <v>7430651.1300000008</v>
      </c>
    </row>
    <row r="26" spans="1:7" ht="13.2" x14ac:dyDescent="0.25">
      <c r="A26" s="16" t="s">
        <v>43</v>
      </c>
      <c r="B26" s="11">
        <v>23517924.239999998</v>
      </c>
      <c r="C26" s="11">
        <v>3500000</v>
      </c>
      <c r="D26" s="11">
        <f t="shared" ref="D26" si="28">B26+C26</f>
        <v>27017924.239999998</v>
      </c>
      <c r="E26" s="11">
        <v>18905312.370000001</v>
      </c>
      <c r="F26" s="11">
        <v>18853975.620000001</v>
      </c>
      <c r="G26" s="11">
        <f t="shared" ref="G26" si="29">D26-E26</f>
        <v>8112611.8699999973</v>
      </c>
    </row>
    <row r="27" spans="1:7" ht="13.2" x14ac:dyDescent="0.25">
      <c r="A27" s="16" t="s">
        <v>44</v>
      </c>
      <c r="B27" s="11">
        <v>20234804.690000001</v>
      </c>
      <c r="C27" s="11">
        <v>0</v>
      </c>
      <c r="D27" s="11">
        <f t="shared" ref="D27" si="30">B27+C27</f>
        <v>20234804.690000001</v>
      </c>
      <c r="E27" s="11">
        <v>14034793.83</v>
      </c>
      <c r="F27" s="11">
        <v>13265935.02</v>
      </c>
      <c r="G27" s="11">
        <f t="shared" ref="G27" si="31">D27-E27</f>
        <v>6200010.8600000013</v>
      </c>
    </row>
    <row r="28" spans="1:7" ht="13.2" x14ac:dyDescent="0.25">
      <c r="A28" s="16" t="s">
        <v>45</v>
      </c>
      <c r="B28" s="11">
        <v>19095260.829999998</v>
      </c>
      <c r="C28" s="11">
        <v>210000</v>
      </c>
      <c r="D28" s="11">
        <f t="shared" ref="D28" si="32">B28+C28</f>
        <v>19305260.829999998</v>
      </c>
      <c r="E28" s="11">
        <v>13062244.75</v>
      </c>
      <c r="F28" s="11">
        <v>12571560.5</v>
      </c>
      <c r="G28" s="11">
        <f t="shared" ref="G28" si="33">D28-E28</f>
        <v>6243016.0799999982</v>
      </c>
    </row>
    <row r="29" spans="1:7" ht="13.2" x14ac:dyDescent="0.25">
      <c r="A29" s="16" t="s">
        <v>46</v>
      </c>
      <c r="B29" s="11">
        <v>10960933.710000001</v>
      </c>
      <c r="C29" s="11">
        <v>0</v>
      </c>
      <c r="D29" s="11">
        <f t="shared" ref="D29" si="34">B29+C29</f>
        <v>10960933.710000001</v>
      </c>
      <c r="E29" s="11">
        <v>4681607.07</v>
      </c>
      <c r="F29" s="11">
        <v>4400748.82</v>
      </c>
      <c r="G29" s="11">
        <f t="shared" ref="G29" si="35">D29-E29</f>
        <v>6279326.6400000006</v>
      </c>
    </row>
    <row r="30" spans="1:7" ht="13.2" x14ac:dyDescent="0.25">
      <c r="A30" s="16" t="s">
        <v>47</v>
      </c>
      <c r="B30" s="11">
        <v>34461467.549999997</v>
      </c>
      <c r="C30" s="11">
        <v>-163400</v>
      </c>
      <c r="D30" s="11">
        <f t="shared" ref="D30" si="36">B30+C30</f>
        <v>34298067.549999997</v>
      </c>
      <c r="E30" s="11">
        <v>12115408.51</v>
      </c>
      <c r="F30" s="11">
        <v>11986769.460000001</v>
      </c>
      <c r="G30" s="11">
        <f t="shared" ref="G30" si="37">D30-E30</f>
        <v>22182659.039999999</v>
      </c>
    </row>
    <row r="31" spans="1:7" ht="13.2" x14ac:dyDescent="0.25">
      <c r="A31" s="16" t="s">
        <v>48</v>
      </c>
      <c r="B31" s="11">
        <v>11302303.289999999</v>
      </c>
      <c r="C31" s="11">
        <v>0</v>
      </c>
      <c r="D31" s="11">
        <f t="shared" ref="D31" si="38">B31+C31</f>
        <v>11302303.289999999</v>
      </c>
      <c r="E31" s="11">
        <v>4970892.5999999996</v>
      </c>
      <c r="F31" s="11">
        <v>4843537.72</v>
      </c>
      <c r="G31" s="11">
        <f t="shared" ref="G31" si="39">D31-E31</f>
        <v>6331410.6899999995</v>
      </c>
    </row>
    <row r="32" spans="1:7" ht="13.2" x14ac:dyDescent="0.25">
      <c r="A32" s="16" t="s">
        <v>49</v>
      </c>
      <c r="B32" s="11">
        <v>43808502.609999999</v>
      </c>
      <c r="C32" s="11">
        <v>-50000</v>
      </c>
      <c r="D32" s="11">
        <f t="shared" ref="D32" si="40">B32+C32</f>
        <v>43758502.609999999</v>
      </c>
      <c r="E32" s="11">
        <v>20202799.93</v>
      </c>
      <c r="F32" s="11">
        <v>19456613.210000001</v>
      </c>
      <c r="G32" s="11">
        <f t="shared" ref="G32" si="41">D32-E32</f>
        <v>23555702.68</v>
      </c>
    </row>
    <row r="33" spans="1:7" ht="13.2" x14ac:dyDescent="0.25">
      <c r="A33" s="16" t="s">
        <v>50</v>
      </c>
      <c r="B33" s="11">
        <v>22325279.960000001</v>
      </c>
      <c r="C33" s="11">
        <v>5169543.2300000004</v>
      </c>
      <c r="D33" s="11">
        <f t="shared" ref="D33" si="42">B33+C33</f>
        <v>27494823.190000001</v>
      </c>
      <c r="E33" s="11">
        <v>9953852.0600000005</v>
      </c>
      <c r="F33" s="11">
        <v>9402788.9000000004</v>
      </c>
      <c r="G33" s="11">
        <f t="shared" ref="G33" si="43">D33-E33</f>
        <v>17540971.130000003</v>
      </c>
    </row>
    <row r="34" spans="1:7" ht="13.2" x14ac:dyDescent="0.25">
      <c r="A34" s="16" t="s">
        <v>51</v>
      </c>
      <c r="B34" s="11">
        <v>54183480.700000003</v>
      </c>
      <c r="C34" s="11">
        <v>0</v>
      </c>
      <c r="D34" s="11">
        <f t="shared" ref="D34" si="44">B34+C34</f>
        <v>54183480.700000003</v>
      </c>
      <c r="E34" s="11">
        <v>33373796.879999999</v>
      </c>
      <c r="F34" s="11">
        <v>33373796.879999999</v>
      </c>
      <c r="G34" s="11">
        <f t="shared" ref="G34" si="45">D34-E34</f>
        <v>20809683.820000004</v>
      </c>
    </row>
    <row r="35" spans="1:7" ht="13.2" x14ac:dyDescent="0.25">
      <c r="A35" s="16" t="s">
        <v>52</v>
      </c>
      <c r="B35" s="11">
        <v>4884908.17</v>
      </c>
      <c r="C35" s="11">
        <v>0</v>
      </c>
      <c r="D35" s="11">
        <f t="shared" ref="D35" si="46">B35+C35</f>
        <v>4884908.17</v>
      </c>
      <c r="E35" s="11">
        <v>2421594.1800000002</v>
      </c>
      <c r="F35" s="11">
        <v>2421594.1800000002</v>
      </c>
      <c r="G35" s="11">
        <f t="shared" ref="G35" si="47">D35-E35</f>
        <v>2463313.9899999998</v>
      </c>
    </row>
    <row r="36" spans="1:7" ht="13.2" x14ac:dyDescent="0.25">
      <c r="A36" s="16" t="s">
        <v>53</v>
      </c>
      <c r="B36" s="11">
        <v>7000000</v>
      </c>
      <c r="C36" s="11">
        <v>0</v>
      </c>
      <c r="D36" s="11">
        <f t="shared" ref="D36" si="48">B36+C36</f>
        <v>7000000</v>
      </c>
      <c r="E36" s="11">
        <v>7000000</v>
      </c>
      <c r="F36" s="11">
        <v>7000000</v>
      </c>
      <c r="G36" s="11">
        <f t="shared" ref="G36" si="49">D36-E36</f>
        <v>0</v>
      </c>
    </row>
    <row r="37" spans="1:7" ht="13.2" x14ac:dyDescent="0.25">
      <c r="A37" s="16" t="s">
        <v>54</v>
      </c>
      <c r="B37" s="11">
        <v>4657500</v>
      </c>
      <c r="C37" s="11">
        <v>0</v>
      </c>
      <c r="D37" s="11">
        <f t="shared" ref="D37" si="50">B37+C37</f>
        <v>4657500</v>
      </c>
      <c r="E37" s="11">
        <v>2328750</v>
      </c>
      <c r="F37" s="11">
        <v>2328750</v>
      </c>
      <c r="G37" s="11">
        <f t="shared" ref="G37" si="51">D37-E37</f>
        <v>2328750</v>
      </c>
    </row>
    <row r="38" spans="1:7" ht="13.2" x14ac:dyDescent="0.25">
      <c r="A38" s="16"/>
      <c r="B38" s="11"/>
      <c r="C38" s="11"/>
      <c r="D38" s="11"/>
      <c r="E38" s="11"/>
      <c r="F38" s="11"/>
      <c r="G38" s="11"/>
    </row>
    <row r="39" spans="1:7" ht="13.2" x14ac:dyDescent="0.25">
      <c r="A39" s="12" t="s">
        <v>9</v>
      </c>
      <c r="B39" s="13">
        <f t="shared" ref="B39:G39" si="52">SUM(B6:B38)</f>
        <v>876250277.58000004</v>
      </c>
      <c r="C39" s="13">
        <f t="shared" si="52"/>
        <v>471660093.65000004</v>
      </c>
      <c r="D39" s="13">
        <f t="shared" si="52"/>
        <v>1347910371.23</v>
      </c>
      <c r="E39" s="13">
        <f t="shared" si="52"/>
        <v>552138190.75999999</v>
      </c>
      <c r="F39" s="13">
        <f t="shared" si="52"/>
        <v>531029168.06999993</v>
      </c>
      <c r="G39" s="13">
        <f t="shared" si="52"/>
        <v>795772180.47000003</v>
      </c>
    </row>
    <row r="42" spans="1:7" ht="45" customHeight="1" x14ac:dyDescent="0.2">
      <c r="A42" s="25" t="s">
        <v>56</v>
      </c>
      <c r="B42" s="26"/>
      <c r="C42" s="26"/>
      <c r="D42" s="26"/>
      <c r="E42" s="26"/>
      <c r="F42" s="26"/>
      <c r="G42" s="27"/>
    </row>
    <row r="43" spans="1:7" x14ac:dyDescent="0.2">
      <c r="A43" s="30" t="s">
        <v>10</v>
      </c>
      <c r="B43" s="25" t="s">
        <v>16</v>
      </c>
      <c r="C43" s="26"/>
      <c r="D43" s="26"/>
      <c r="E43" s="26"/>
      <c r="F43" s="27"/>
      <c r="G43" s="28" t="s">
        <v>15</v>
      </c>
    </row>
    <row r="44" spans="1:7" ht="20.399999999999999" x14ac:dyDescent="0.2">
      <c r="A44" s="31"/>
      <c r="B44" s="2" t="s">
        <v>11</v>
      </c>
      <c r="C44" s="2" t="s">
        <v>17</v>
      </c>
      <c r="D44" s="2" t="s">
        <v>12</v>
      </c>
      <c r="E44" s="2" t="s">
        <v>13</v>
      </c>
      <c r="F44" s="2" t="s">
        <v>14</v>
      </c>
      <c r="G44" s="29"/>
    </row>
    <row r="45" spans="1:7" x14ac:dyDescent="0.2">
      <c r="A45" s="32"/>
      <c r="B45" s="3">
        <v>1</v>
      </c>
      <c r="C45" s="3">
        <v>2</v>
      </c>
      <c r="D45" s="3" t="s">
        <v>18</v>
      </c>
      <c r="E45" s="3">
        <v>4</v>
      </c>
      <c r="F45" s="3">
        <v>5</v>
      </c>
      <c r="G45" s="3" t="s">
        <v>19</v>
      </c>
    </row>
    <row r="46" spans="1:7" x14ac:dyDescent="0.2">
      <c r="A46" s="7" t="s">
        <v>0</v>
      </c>
      <c r="B46" s="4">
        <v>0</v>
      </c>
      <c r="C46" s="4">
        <v>0</v>
      </c>
      <c r="D46" s="4">
        <f>B46+C46</f>
        <v>0</v>
      </c>
      <c r="E46" s="4">
        <v>0</v>
      </c>
      <c r="F46" s="4">
        <v>0</v>
      </c>
      <c r="G46" s="4">
        <f>D46-E46</f>
        <v>0</v>
      </c>
    </row>
    <row r="47" spans="1:7" x14ac:dyDescent="0.2">
      <c r="A47" s="7" t="s">
        <v>1</v>
      </c>
      <c r="B47" s="4">
        <v>0</v>
      </c>
      <c r="C47" s="4">
        <v>0</v>
      </c>
      <c r="D47" s="4">
        <f t="shared" ref="D47:D49" si="53">B47+C47</f>
        <v>0</v>
      </c>
      <c r="E47" s="4">
        <v>0</v>
      </c>
      <c r="F47" s="4">
        <v>0</v>
      </c>
      <c r="G47" s="4">
        <f t="shared" ref="G47:G49" si="54">D47-E47</f>
        <v>0</v>
      </c>
    </row>
    <row r="48" spans="1:7" x14ac:dyDescent="0.2">
      <c r="A48" s="7" t="s">
        <v>2</v>
      </c>
      <c r="B48" s="4">
        <v>0</v>
      </c>
      <c r="C48" s="4">
        <v>0</v>
      </c>
      <c r="D48" s="4">
        <f t="shared" si="53"/>
        <v>0</v>
      </c>
      <c r="E48" s="4">
        <v>0</v>
      </c>
      <c r="F48" s="4">
        <v>0</v>
      </c>
      <c r="G48" s="4">
        <f t="shared" si="54"/>
        <v>0</v>
      </c>
    </row>
    <row r="49" spans="1:7" x14ac:dyDescent="0.2">
      <c r="A49" s="7" t="s">
        <v>21</v>
      </c>
      <c r="B49" s="4">
        <v>0</v>
      </c>
      <c r="C49" s="4">
        <v>0</v>
      </c>
      <c r="D49" s="4">
        <f t="shared" si="53"/>
        <v>0</v>
      </c>
      <c r="E49" s="4">
        <v>0</v>
      </c>
      <c r="F49" s="4">
        <v>0</v>
      </c>
      <c r="G49" s="4">
        <f t="shared" si="54"/>
        <v>0</v>
      </c>
    </row>
    <row r="50" spans="1:7" x14ac:dyDescent="0.2">
      <c r="A50" s="5" t="s">
        <v>9</v>
      </c>
      <c r="B50" s="6">
        <f t="shared" ref="B50:G50" si="55">SUM(B46:B49)</f>
        <v>0</v>
      </c>
      <c r="C50" s="6">
        <f t="shared" si="55"/>
        <v>0</v>
      </c>
      <c r="D50" s="6">
        <f t="shared" si="55"/>
        <v>0</v>
      </c>
      <c r="E50" s="6">
        <f t="shared" si="55"/>
        <v>0</v>
      </c>
      <c r="F50" s="6">
        <f t="shared" si="55"/>
        <v>0</v>
      </c>
      <c r="G50" s="6">
        <f t="shared" si="55"/>
        <v>0</v>
      </c>
    </row>
    <row r="53" spans="1:7" ht="45" customHeight="1" x14ac:dyDescent="0.2">
      <c r="A53" s="25" t="s">
        <v>57</v>
      </c>
      <c r="B53" s="26"/>
      <c r="C53" s="26"/>
      <c r="D53" s="26"/>
      <c r="E53" s="26"/>
      <c r="F53" s="26"/>
      <c r="G53" s="27"/>
    </row>
    <row r="54" spans="1:7" x14ac:dyDescent="0.2">
      <c r="A54" s="30" t="s">
        <v>10</v>
      </c>
      <c r="B54" s="25" t="s">
        <v>16</v>
      </c>
      <c r="C54" s="26"/>
      <c r="D54" s="26"/>
      <c r="E54" s="26"/>
      <c r="F54" s="27"/>
      <c r="G54" s="28" t="s">
        <v>15</v>
      </c>
    </row>
    <row r="55" spans="1:7" ht="20.399999999999999" x14ac:dyDescent="0.2">
      <c r="A55" s="31"/>
      <c r="B55" s="2" t="s">
        <v>11</v>
      </c>
      <c r="C55" s="2" t="s">
        <v>17</v>
      </c>
      <c r="D55" s="2" t="s">
        <v>12</v>
      </c>
      <c r="E55" s="2" t="s">
        <v>13</v>
      </c>
      <c r="F55" s="2" t="s">
        <v>14</v>
      </c>
      <c r="G55" s="29"/>
    </row>
    <row r="56" spans="1:7" x14ac:dyDescent="0.2">
      <c r="A56" s="32"/>
      <c r="B56" s="3">
        <v>1</v>
      </c>
      <c r="C56" s="3">
        <v>2</v>
      </c>
      <c r="D56" s="3" t="s">
        <v>18</v>
      </c>
      <c r="E56" s="3">
        <v>4</v>
      </c>
      <c r="F56" s="3">
        <v>5</v>
      </c>
      <c r="G56" s="3" t="s">
        <v>19</v>
      </c>
    </row>
    <row r="57" spans="1:7" x14ac:dyDescent="0.2">
      <c r="A57" s="8" t="s">
        <v>4</v>
      </c>
      <c r="B57" s="4">
        <v>1071225</v>
      </c>
      <c r="C57" s="4">
        <v>280000</v>
      </c>
      <c r="D57" s="4">
        <f t="shared" ref="D57:D63" si="56">B57+C57</f>
        <v>1351225</v>
      </c>
      <c r="E57" s="4">
        <v>0</v>
      </c>
      <c r="F57" s="4">
        <v>0</v>
      </c>
      <c r="G57" s="4">
        <f t="shared" ref="G57:G63" si="57">D57-E57</f>
        <v>1351225</v>
      </c>
    </row>
    <row r="58" spans="1:7" x14ac:dyDescent="0.2">
      <c r="A58" s="8" t="s">
        <v>3</v>
      </c>
      <c r="B58" s="4">
        <v>0</v>
      </c>
      <c r="C58" s="4">
        <v>0</v>
      </c>
      <c r="D58" s="4">
        <f t="shared" si="56"/>
        <v>0</v>
      </c>
      <c r="E58" s="4">
        <v>0</v>
      </c>
      <c r="F58" s="4">
        <v>0</v>
      </c>
      <c r="G58" s="4">
        <f t="shared" si="57"/>
        <v>0</v>
      </c>
    </row>
    <row r="59" spans="1:7" ht="20.399999999999999" x14ac:dyDescent="0.2">
      <c r="A59" s="8" t="s">
        <v>5</v>
      </c>
      <c r="B59" s="4">
        <v>0</v>
      </c>
      <c r="C59" s="4">
        <v>0</v>
      </c>
      <c r="D59" s="4">
        <f t="shared" si="56"/>
        <v>0</v>
      </c>
      <c r="E59" s="4">
        <v>0</v>
      </c>
      <c r="F59" s="4">
        <v>0</v>
      </c>
      <c r="G59" s="4">
        <f t="shared" si="57"/>
        <v>0</v>
      </c>
    </row>
    <row r="60" spans="1:7" x14ac:dyDescent="0.2">
      <c r="A60" s="8" t="s">
        <v>7</v>
      </c>
      <c r="B60" s="4">
        <v>0</v>
      </c>
      <c r="C60" s="4">
        <v>0</v>
      </c>
      <c r="D60" s="4">
        <f t="shared" si="56"/>
        <v>0</v>
      </c>
      <c r="E60" s="4">
        <v>0</v>
      </c>
      <c r="F60" s="4">
        <v>0</v>
      </c>
      <c r="G60" s="4">
        <f t="shared" si="57"/>
        <v>0</v>
      </c>
    </row>
    <row r="61" spans="1:7" ht="11.25" customHeight="1" x14ac:dyDescent="0.2">
      <c r="A61" s="8" t="s">
        <v>8</v>
      </c>
      <c r="B61" s="4">
        <v>0</v>
      </c>
      <c r="C61" s="4">
        <v>0</v>
      </c>
      <c r="D61" s="4">
        <f t="shared" si="56"/>
        <v>0</v>
      </c>
      <c r="E61" s="4">
        <v>0</v>
      </c>
      <c r="F61" s="4">
        <v>0</v>
      </c>
      <c r="G61" s="4">
        <f t="shared" si="57"/>
        <v>0</v>
      </c>
    </row>
    <row r="62" spans="1:7" x14ac:dyDescent="0.2">
      <c r="A62" s="8" t="s">
        <v>22</v>
      </c>
      <c r="B62" s="4">
        <v>0</v>
      </c>
      <c r="C62" s="4">
        <v>0</v>
      </c>
      <c r="D62" s="4">
        <f t="shared" si="56"/>
        <v>0</v>
      </c>
      <c r="E62" s="4">
        <v>0</v>
      </c>
      <c r="F62" s="4">
        <v>0</v>
      </c>
      <c r="G62" s="4">
        <f t="shared" si="57"/>
        <v>0</v>
      </c>
    </row>
    <row r="63" spans="1:7" x14ac:dyDescent="0.2">
      <c r="A63" s="8" t="s">
        <v>6</v>
      </c>
      <c r="B63" s="4">
        <v>0</v>
      </c>
      <c r="C63" s="4">
        <v>0</v>
      </c>
      <c r="D63" s="4">
        <f t="shared" si="56"/>
        <v>0</v>
      </c>
      <c r="E63" s="4">
        <v>0</v>
      </c>
      <c r="F63" s="4">
        <v>0</v>
      </c>
      <c r="G63" s="4">
        <f t="shared" si="57"/>
        <v>0</v>
      </c>
    </row>
    <row r="64" spans="1:7" x14ac:dyDescent="0.2">
      <c r="A64" s="5" t="s">
        <v>9</v>
      </c>
      <c r="B64" s="6">
        <f t="shared" ref="B64:G64" si="58">SUM(B57:B63)</f>
        <v>1071225</v>
      </c>
      <c r="C64" s="6">
        <f t="shared" si="58"/>
        <v>280000</v>
      </c>
      <c r="D64" s="6">
        <f t="shared" si="58"/>
        <v>1351225</v>
      </c>
      <c r="E64" s="6">
        <f t="shared" si="58"/>
        <v>0</v>
      </c>
      <c r="F64" s="6">
        <f t="shared" si="58"/>
        <v>0</v>
      </c>
      <c r="G64" s="6">
        <f t="shared" si="58"/>
        <v>1351225</v>
      </c>
    </row>
    <row r="65" spans="1:1" x14ac:dyDescent="0.2">
      <c r="A65" s="1" t="s">
        <v>20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42:G42"/>
    <mergeCell ref="A2:A4"/>
    <mergeCell ref="B54:F54"/>
    <mergeCell ref="G54:G55"/>
    <mergeCell ref="B43:F43"/>
    <mergeCell ref="G43:G44"/>
    <mergeCell ref="A53:G53"/>
    <mergeCell ref="A43:A45"/>
    <mergeCell ref="A54:A56"/>
  </mergeCells>
  <printOptions horizontalCentered="1"/>
  <pageMargins left="0.19685039370078741" right="0.31496062992125984" top="0.74803149606299213" bottom="0.55118110236220474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2023-10-31T04:23:41Z</cp:lastPrinted>
  <dcterms:created xsi:type="dcterms:W3CDTF">2014-02-10T03:37:14Z</dcterms:created>
  <dcterms:modified xsi:type="dcterms:W3CDTF">2023-11-03T18:03:38Z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